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<sst xmlns="http://schemas.openxmlformats.org/spreadsheetml/2006/main" count="52" uniqueCount="42">
  <si>
    <t>附件</t>
  </si>
  <si>
    <t>光明长江生态水产养殖基地建设项目                                                      市级财政补助资金明细表</t>
  </si>
  <si>
    <t>序号</t>
  </si>
  <si>
    <t>建设内容</t>
  </si>
  <si>
    <t>评审审定金额</t>
  </si>
  <si>
    <t>市级财政补助资金（万元）</t>
  </si>
  <si>
    <t>单位</t>
  </si>
  <si>
    <t>数量</t>
  </si>
  <si>
    <t>单价
（元）</t>
  </si>
  <si>
    <t>投资额
（万元）</t>
  </si>
  <si>
    <t>一</t>
  </si>
  <si>
    <t>设施建设</t>
  </si>
  <si>
    <t>池塘整修</t>
  </si>
  <si>
    <t>土方挖土</t>
  </si>
  <si>
    <r>
      <rPr>
        <sz val="11"/>
        <color rgb="FF000000"/>
        <rFont val="仿宋_GB2312"/>
        <charset val="134"/>
      </rPr>
      <t>m</t>
    </r>
    <r>
      <rPr>
        <sz val="11"/>
        <color rgb="FF000000"/>
        <rFont val="宋体"/>
        <charset val="134"/>
      </rPr>
      <t>³</t>
    </r>
  </si>
  <si>
    <t>土方填土</t>
  </si>
  <si>
    <t>清洗（冷却）池</t>
  </si>
  <si>
    <t>㎡</t>
  </si>
  <si>
    <t>基地大门改造</t>
  </si>
  <si>
    <t>个</t>
  </si>
  <si>
    <t>电力设施</t>
  </si>
  <si>
    <t>项</t>
  </si>
  <si>
    <t>池塘护坡一</t>
  </si>
  <si>
    <t>池塘护坡二</t>
  </si>
  <si>
    <t>防逃设施</t>
  </si>
  <si>
    <t>m</t>
  </si>
  <si>
    <t>仓库及管理用房改造</t>
  </si>
  <si>
    <t>给排水设施改造</t>
  </si>
  <si>
    <t>二</t>
  </si>
  <si>
    <t>设备采购</t>
  </si>
  <si>
    <t>太阳能路灯</t>
  </si>
  <si>
    <t>套</t>
  </si>
  <si>
    <t>底增氧系统</t>
  </si>
  <si>
    <t>亩</t>
  </si>
  <si>
    <t>暂养设备</t>
  </si>
  <si>
    <t>清洗冷却净化设备</t>
  </si>
  <si>
    <t>保鲜库</t>
  </si>
  <si>
    <t>冷库</t>
  </si>
  <si>
    <t>智能养殖设备</t>
  </si>
  <si>
    <t>三</t>
  </si>
  <si>
    <t>二类费用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</si>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</sst>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2"/>
      <color rgb="FF000000"/>
      <name val="仿宋_GB2312"/>
      <charset val="134"/>
    </font>
    <font>
      <b/>
      <sz val="16"/>
      <color theme="1"/>
      <name val="黑体"/>
      <charset val="134"/>
    </font>
    <font>
      <b/>
      <sz val="14"/>
      <color theme="1"/>
      <name val="黑体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</font>
    <font>
      <b/>
      <sz val="1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0" fontId="0" fillId="0" borderId="0" xfId="3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8" dbFileVersion="0">
    <open main="58" threadCnt="1"/>
    <sheetInfos>
      <sheetInfo cellCmpFml="8" sheetStid="1">
        <open main="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topLeftCell="A13" workbookViewId="0">
      <selection activeCell="J10" sqref="J10"/>
    </sheetView>
  </sheetViews>
  <sheetFormatPr defaultColWidth="9" defaultRowHeight="14.25" outlineLevelCol="6"/>
  <cols>
    <col min="1" max="1" width="6.25" style="1" customWidth="1"/>
    <col min="2" max="2" width="19" style="1" customWidth="1"/>
    <col min="3" max="3" width="7.125" style="1" customWidth="1"/>
    <col min="4" max="4" width="9.5" style="2" customWidth="1"/>
    <col min="5" max="5" width="10.75" style="2" customWidth="1"/>
    <col min="6" max="6" width="11.25" style="1" customWidth="1"/>
    <col min="7" max="7" width="13" style="1" customWidth="1"/>
    <col min="8" max="16384" width="9" style="1"/>
  </cols>
  <sheetData>
    <row r="1" ht="20" customHeight="1" spans="1:6">
      <c r="A1" s="3" t="s">
        <v>0</v>
      </c>
      <c r="B1" s="4"/>
      <c r="C1" s="4"/>
      <c r="D1" s="5"/>
      <c r="E1" s="5"/>
      <c r="F1" s="17"/>
    </row>
    <row r="2" ht="47" customHeight="1" spans="1:7">
      <c r="A2" s="6" t="s">
        <v>1</v>
      </c>
      <c r="B2" s="6"/>
      <c r="C2" s="6"/>
      <c r="D2" s="6"/>
      <c r="E2" s="6"/>
      <c r="F2" s="6"/>
      <c r="G2" s="6"/>
    </row>
    <row r="3" ht="11" customHeight="1" spans="1:6">
      <c r="A3" s="7"/>
      <c r="B3" s="8"/>
      <c r="C3" s="8"/>
      <c r="D3" s="8"/>
      <c r="E3" s="8"/>
      <c r="F3" s="8"/>
    </row>
    <row r="4" ht="22" customHeight="1" spans="1:7">
      <c r="A4" s="9" t="s">
        <v>2</v>
      </c>
      <c r="B4" s="9" t="s">
        <v>3</v>
      </c>
      <c r="C4" s="9" t="s">
        <v>4</v>
      </c>
      <c r="D4" s="9"/>
      <c r="E4" s="9"/>
      <c r="F4" s="9"/>
      <c r="G4" s="18" t="s">
        <v>5</v>
      </c>
    </row>
    <row r="5" ht="30" customHeight="1" spans="1:7">
      <c r="A5" s="9"/>
      <c r="B5" s="9"/>
      <c r="C5" s="9" t="s">
        <v>6</v>
      </c>
      <c r="D5" s="10" t="s">
        <v>7</v>
      </c>
      <c r="E5" s="10" t="s">
        <v>8</v>
      </c>
      <c r="F5" s="18" t="s">
        <v>9</v>
      </c>
      <c r="G5" s="18"/>
    </row>
    <row r="6" ht="27" customHeight="1" spans="1:7">
      <c r="A6" s="11" t="s">
        <v>10</v>
      </c>
      <c r="B6" s="11" t="s">
        <v>11</v>
      </c>
      <c r="C6" s="11"/>
      <c r="D6" s="12"/>
      <c r="E6" s="12"/>
      <c r="F6" s="12">
        <f>SUM(F8:F17)</f>
        <v>1751.83</v>
      </c>
      <c r="G6" s="14"/>
    </row>
    <row r="7" ht="27" customHeight="1" spans="1:7">
      <c r="A7" s="13">
        <v>1</v>
      </c>
      <c r="B7" s="13" t="s">
        <v>12</v>
      </c>
      <c r="C7" s="11"/>
      <c r="D7" s="14"/>
      <c r="E7" s="14"/>
      <c r="F7" s="14"/>
      <c r="G7" s="19"/>
    </row>
    <row r="8" ht="24" customHeight="1" spans="1:7">
      <c r="A8" s="15">
        <v>1.1</v>
      </c>
      <c r="B8" s="13" t="s">
        <v>13</v>
      </c>
      <c r="C8" s="13" t="s">
        <v>14</v>
      </c>
      <c r="D8" s="13">
        <v>166570</v>
      </c>
      <c r="E8" s="13">
        <v>14.46</v>
      </c>
      <c r="F8" s="19">
        <f>TRUNC(D8*E8/10000,2)</f>
        <v>240.86</v>
      </c>
      <c r="G8" s="19">
        <v>72.258</v>
      </c>
    </row>
    <row r="9" ht="24" customHeight="1" spans="1:7">
      <c r="A9" s="13">
        <v>1.2</v>
      </c>
      <c r="B9" s="13" t="s">
        <v>15</v>
      </c>
      <c r="C9" s="13" t="s">
        <v>14</v>
      </c>
      <c r="D9" s="13">
        <v>157100</v>
      </c>
      <c r="E9" s="13">
        <v>17.35</v>
      </c>
      <c r="F9" s="19">
        <f>TRUNC(D9*E9/10000,2)</f>
        <v>272.56</v>
      </c>
      <c r="G9" s="19">
        <v>81.768</v>
      </c>
    </row>
    <row r="10" ht="27" customHeight="1" spans="1:7">
      <c r="A10" s="13">
        <v>2</v>
      </c>
      <c r="B10" s="13" t="s">
        <v>16</v>
      </c>
      <c r="C10" s="16" t="s">
        <v>17</v>
      </c>
      <c r="D10" s="13">
        <v>240</v>
      </c>
      <c r="E10" s="13">
        <v>1242.76</v>
      </c>
      <c r="F10" s="19">
        <f t="shared" ref="F10:F17" si="0">TRUNC(D10*E10/10000,2)</f>
        <v>29.82</v>
      </c>
      <c r="G10" s="19">
        <v>14.91</v>
      </c>
    </row>
    <row r="11" ht="27" customHeight="1" spans="1:7">
      <c r="A11" s="13">
        <v>3</v>
      </c>
      <c r="B11" s="13" t="s">
        <v>18</v>
      </c>
      <c r="C11" s="13" t="s">
        <v>19</v>
      </c>
      <c r="D11" s="13">
        <v>1</v>
      </c>
      <c r="E11" s="13">
        <v>50000</v>
      </c>
      <c r="F11" s="19">
        <f t="shared" si="0"/>
        <v>5</v>
      </c>
      <c r="G11" s="19">
        <v>1.5</v>
      </c>
    </row>
    <row r="12" ht="27" customHeight="1" spans="1:7">
      <c r="A12" s="13">
        <v>4</v>
      </c>
      <c r="B12" s="13" t="s">
        <v>20</v>
      </c>
      <c r="C12" s="13" t="s">
        <v>21</v>
      </c>
      <c r="D12" s="13">
        <v>1</v>
      </c>
      <c r="E12" s="13">
        <v>2546870</v>
      </c>
      <c r="F12" s="19">
        <f t="shared" si="0"/>
        <v>254.68</v>
      </c>
      <c r="G12" s="19">
        <v>127.34</v>
      </c>
    </row>
    <row r="13" ht="27" customHeight="1" spans="1:7">
      <c r="A13" s="13">
        <v>5</v>
      </c>
      <c r="B13" s="13" t="s">
        <v>22</v>
      </c>
      <c r="C13" s="16" t="s">
        <v>17</v>
      </c>
      <c r="D13" s="13">
        <v>162618</v>
      </c>
      <c r="E13" s="13">
        <v>15.9</v>
      </c>
      <c r="F13" s="19">
        <f t="shared" si="0"/>
        <v>258.56</v>
      </c>
      <c r="G13" s="19">
        <v>129.28</v>
      </c>
    </row>
    <row r="14" ht="27" customHeight="1" spans="1:7">
      <c r="A14" s="13">
        <v>6</v>
      </c>
      <c r="B14" s="13" t="s">
        <v>23</v>
      </c>
      <c r="C14" s="16" t="s">
        <v>17</v>
      </c>
      <c r="D14" s="13">
        <v>96844</v>
      </c>
      <c r="E14" s="13">
        <v>8.03</v>
      </c>
      <c r="F14" s="19">
        <f t="shared" si="0"/>
        <v>77.76</v>
      </c>
      <c r="G14" s="19">
        <v>38.88</v>
      </c>
    </row>
    <row r="15" ht="27" customHeight="1" spans="1:7">
      <c r="A15" s="13">
        <v>7</v>
      </c>
      <c r="B15" s="13" t="s">
        <v>24</v>
      </c>
      <c r="C15" s="13" t="s">
        <v>25</v>
      </c>
      <c r="D15" s="13">
        <v>31107</v>
      </c>
      <c r="E15" s="13">
        <v>45</v>
      </c>
      <c r="F15" s="19">
        <f t="shared" si="0"/>
        <v>139.98</v>
      </c>
      <c r="G15" s="19">
        <v>69.99</v>
      </c>
    </row>
    <row r="16" ht="27" customHeight="1" spans="1:7">
      <c r="A16" s="13">
        <v>8</v>
      </c>
      <c r="B16" s="13" t="s">
        <v>26</v>
      </c>
      <c r="C16" s="16" t="s">
        <v>17</v>
      </c>
      <c r="D16" s="13">
        <v>3372</v>
      </c>
      <c r="E16" s="13">
        <v>1200</v>
      </c>
      <c r="F16" s="19">
        <f t="shared" si="0"/>
        <v>404.64</v>
      </c>
      <c r="G16" s="19">
        <v>121.392</v>
      </c>
    </row>
    <row r="17" ht="27" customHeight="1" spans="1:7">
      <c r="A17" s="13">
        <v>9</v>
      </c>
      <c r="B17" s="13" t="s">
        <v>27</v>
      </c>
      <c r="C17" s="13" t="s">
        <v>21</v>
      </c>
      <c r="D17" s="13">
        <v>1</v>
      </c>
      <c r="E17" s="13">
        <v>679796</v>
      </c>
      <c r="F17" s="19">
        <f t="shared" si="0"/>
        <v>67.97</v>
      </c>
      <c r="G17" s="19">
        <v>33.985</v>
      </c>
    </row>
    <row r="18" ht="27" customHeight="1" spans="1:7">
      <c r="A18" s="11" t="s">
        <v>28</v>
      </c>
      <c r="B18" s="11" t="s">
        <v>29</v>
      </c>
      <c r="C18" s="11"/>
      <c r="D18" s="14"/>
      <c r="E18" s="14"/>
      <c r="F18" s="14">
        <f>SUM(F19:F25)</f>
        <v>950.68</v>
      </c>
      <c r="G18" s="14"/>
    </row>
    <row r="19" ht="30" customHeight="1" spans="1:7">
      <c r="A19" s="13">
        <v>1</v>
      </c>
      <c r="B19" s="13" t="s">
        <v>30</v>
      </c>
      <c r="C19" s="13" t="s">
        <v>31</v>
      </c>
      <c r="D19" s="13">
        <v>50</v>
      </c>
      <c r="E19" s="13">
        <v>2058</v>
      </c>
      <c r="F19" s="19">
        <f t="shared" ref="F19:F25" si="1">TRUNC(D19*E19/10000,2)</f>
        <v>10.29</v>
      </c>
      <c r="G19" s="19">
        <v>3.087</v>
      </c>
    </row>
    <row r="20" ht="27" customHeight="1" spans="1:7">
      <c r="A20" s="13">
        <v>2</v>
      </c>
      <c r="B20" s="13" t="s">
        <v>32</v>
      </c>
      <c r="C20" s="13" t="s">
        <v>33</v>
      </c>
      <c r="D20" s="13">
        <v>1192</v>
      </c>
      <c r="E20" s="13">
        <v>2285</v>
      </c>
      <c r="F20" s="19">
        <f t="shared" si="1"/>
        <v>272.37</v>
      </c>
      <c r="G20" s="19">
        <v>136.185</v>
      </c>
    </row>
    <row r="21" ht="27" customHeight="1" spans="1:7">
      <c r="A21" s="13">
        <v>3</v>
      </c>
      <c r="B21" s="13" t="s">
        <v>34</v>
      </c>
      <c r="C21" s="13" t="s">
        <v>21</v>
      </c>
      <c r="D21" s="13">
        <v>1</v>
      </c>
      <c r="E21" s="13">
        <v>1211348</v>
      </c>
      <c r="F21" s="19">
        <f t="shared" si="1"/>
        <v>121.13</v>
      </c>
      <c r="G21" s="19">
        <v>60.565</v>
      </c>
    </row>
    <row r="22" ht="25" customHeight="1" spans="1:7">
      <c r="A22" s="13">
        <v>4</v>
      </c>
      <c r="B22" s="13" t="s">
        <v>35</v>
      </c>
      <c r="C22" s="13" t="s">
        <v>21</v>
      </c>
      <c r="D22" s="13">
        <v>1</v>
      </c>
      <c r="E22" s="13">
        <v>426035</v>
      </c>
      <c r="F22" s="19">
        <f t="shared" si="1"/>
        <v>42.6</v>
      </c>
      <c r="G22" s="19">
        <v>21.3</v>
      </c>
    </row>
    <row r="23" ht="27" customHeight="1" spans="1:7">
      <c r="A23" s="13">
        <v>5</v>
      </c>
      <c r="B23" s="13" t="s">
        <v>36</v>
      </c>
      <c r="C23" s="13" t="s">
        <v>21</v>
      </c>
      <c r="D23" s="13">
        <v>1</v>
      </c>
      <c r="E23" s="13">
        <v>82223</v>
      </c>
      <c r="F23" s="19">
        <f t="shared" si="1"/>
        <v>8.22</v>
      </c>
      <c r="G23" s="19">
        <v>2.466</v>
      </c>
    </row>
    <row r="24" ht="25" customHeight="1" spans="1:7">
      <c r="A24" s="13">
        <v>6</v>
      </c>
      <c r="B24" s="13" t="s">
        <v>37</v>
      </c>
      <c r="C24" s="13" t="s">
        <v>21</v>
      </c>
      <c r="D24" s="13">
        <v>1</v>
      </c>
      <c r="E24" s="13">
        <f>576863-13749</f>
        <v>563114</v>
      </c>
      <c r="F24" s="19">
        <f t="shared" si="1"/>
        <v>56.31</v>
      </c>
      <c r="G24" s="19">
        <v>16.893</v>
      </c>
    </row>
    <row r="25" ht="31" customHeight="1" spans="1:7">
      <c r="A25" s="13">
        <v>7</v>
      </c>
      <c r="B25" s="13" t="s">
        <v>38</v>
      </c>
      <c r="C25" s="13" t="s">
        <v>21</v>
      </c>
      <c r="D25" s="13">
        <v>1</v>
      </c>
      <c r="E25" s="13">
        <v>4397600</v>
      </c>
      <c r="F25" s="19">
        <f t="shared" si="1"/>
        <v>439.76</v>
      </c>
      <c r="G25" s="19">
        <v>219.88</v>
      </c>
    </row>
    <row r="26" ht="27" customHeight="1" spans="1:7">
      <c r="A26" s="11" t="s">
        <v>39</v>
      </c>
      <c r="B26" s="11" t="s">
        <v>40</v>
      </c>
      <c r="C26" s="11"/>
      <c r="D26" s="14"/>
      <c r="E26" s="14"/>
      <c r="F26" s="20">
        <v>186.36</v>
      </c>
      <c r="G26" s="19"/>
    </row>
    <row r="27" ht="27" customHeight="1" spans="1:7">
      <c r="A27" s="11"/>
      <c r="B27" s="11" t="s">
        <v>41</v>
      </c>
      <c r="C27" s="11"/>
      <c r="D27" s="14"/>
      <c r="E27" s="14"/>
      <c r="F27" s="14">
        <f>F6+F18+F26</f>
        <v>2888.87</v>
      </c>
      <c r="G27" s="14">
        <v>1151.67</v>
      </c>
    </row>
  </sheetData>
  <sheetProtection formatCells="0" insertHyperlinks="0" autoFilter="0"/>
  <mergeCells count="5">
    <mergeCell ref="A2:G2"/>
    <mergeCell ref="C4:F4"/>
    <mergeCell ref="A4:A5"/>
    <mergeCell ref="B4:B5"/>
    <mergeCell ref="G4:G5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251110183648psGFtamfe6YWI0yo1DR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3.xml><?xml version="1.0" encoding="utf-8"?>
<independentViews xmlns="https://web.wps.cn/et/2018/main"/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A02B7E37-CEC0-4786-9FA4-411A3DC5961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WWO_wpscloud_20251105153817-4331268090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2020-11-14T14:19:00Z</dcterms:created>
  <cp:lastPrinted>2020-11-15T15:56:00Z</cp:lastPrinted>
  <dcterms:modified xsi:type="dcterms:W3CDTF">2025-11-11T10:14:00Z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2052-12.9.0.22668</vt:lpwstr>
  </property>
  <property fmtid="{D5CDD505-2E9C-101B-9397-08002B2CF9AE}" pid="3" name="ICV">
    <vt:lpwstr>8F13BFD0090746BFB30A79D843C75D68</vt:lpwstr>
  </property>
</Properties>
</file>